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<sst xmlns="http://schemas.openxmlformats.org/spreadsheetml/2006/main" uniqueCount="26">
  <si>
    <t>Table 1</t>
  </si>
  <si>
    <t>Employees</t>
  </si>
  <si>
    <t>Cost of raw materials</t>
  </si>
  <si>
    <t>Hourly wage rate</t>
  </si>
  <si>
    <t>Labor cost per tatami</t>
  </si>
  <si>
    <t xml:space="preserve">Cost per tatami including straw </t>
  </si>
  <si>
    <t>Wholesale FOB Guiyang</t>
  </si>
  <si>
    <t>Net</t>
  </si>
  <si>
    <t>Owner’s effective hourly salary rate</t>
  </si>
  <si>
    <t>Worker to Owner earning ratio</t>
  </si>
  <si>
    <t>Set your own number</t>
  </si>
  <si>
    <t>Set your own amount</t>
  </si>
  <si>
    <t>Set your own amounts</t>
  </si>
  <si>
    <t>Set your own price</t>
  </si>
  <si>
    <t>Number of 4-person teams</t>
  </si>
  <si>
    <t>employees</t>
  </si>
  <si>
    <t>work hours in one year</t>
  </si>
  <si>
    <t>team hours per year</t>
  </si>
  <si>
    <t>individual hours paid per year</t>
  </si>
  <si>
    <t>Cost for 1 year’s tatami production</t>
  </si>
  <si>
    <t>Gross income for one year</t>
  </si>
  <si>
    <t>Net income for one year</t>
  </si>
  <si>
    <t>iindividual’s yearly income</t>
  </si>
  <si>
    <t>paid this year to employees</t>
  </si>
  <si>
    <t>production</t>
  </si>
  <si>
    <t>number of tatami made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</si>
</sst>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.00"/>
  </numFmts>
  <fonts count="6">
    <font>
      <sz val="12"/>
      <color indexed="8"/>
      <name val="Verdana"/>
    </font>
    <font>
      <sz val="12"/>
      <color indexed="8"/>
      <name val="Helvetica"/>
    </font>
    <font>
      <sz val="11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sz val="10"/>
      <color indexed="11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4" fillId="2" borderId="1" applyNumberFormat="0" applyFont="1" applyFill="1" applyBorder="1" applyAlignment="1" applyProtection="0">
      <alignment vertical="top" wrapText="1"/>
    </xf>
    <xf numFmtId="0" fontId="4" fillId="2" borderId="1" applyNumberFormat="1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4" fillId="3" borderId="1" applyNumberFormat="1" applyFont="1" applyFill="1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59" fontId="5" borderId="1" applyNumberFormat="1" applyFont="1" applyFill="0" applyBorder="1" applyAlignment="1" applyProtection="0">
      <alignment vertical="top" wrapText="1"/>
    </xf>
    <xf numFmtId="60" fontId="3" borderId="1" applyNumberFormat="1" applyFont="1" applyFill="0" applyBorder="1" applyAlignment="1" applyProtection="0">
      <alignment vertical="top" wrapText="1"/>
    </xf>
    <xf numFmtId="2" fontId="3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2c2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0</xdr:colOff>
      <xdr:row>14</xdr:row>
      <xdr:rowOff>129221</xdr:rowOff>
    </xdr:from>
    <xdr:to>
      <xdr:col>3</xdr:col>
      <xdr:colOff>137954</xdr:colOff>
      <xdr:row>16</xdr:row>
      <xdr:rowOff>168591</xdr:rowOff>
    </xdr:to>
    <xdr:sp>
      <xdr:nvSpPr>
        <xdr:cNvPr id="2" name="Shape 2"/>
        <xdr:cNvSpPr/>
      </xdr:nvSpPr>
      <xdr:spPr>
        <a:xfrm>
          <a:off x="805687" y="5197157"/>
          <a:ext cx="1972852" cy="4965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Each team can produce one tatami per hour.</a:t>
          </a:r>
        </a:p>
      </xdr:txBody>
    </xdr:sp>
    <xdr:clientData/>
  </xdr:twoCellAnchor>
  <xdr:twoCellAnchor>
    <xdr:from>
      <xdr:col>5</xdr:col>
      <xdr:colOff>1096644</xdr:colOff>
      <xdr:row>13</xdr:row>
      <xdr:rowOff>192721</xdr:rowOff>
    </xdr:from>
    <xdr:to>
      <xdr:col>7</xdr:col>
      <xdr:colOff>679086</xdr:colOff>
      <xdr:row>16</xdr:row>
      <xdr:rowOff>193357</xdr:rowOff>
    </xdr:to>
    <xdr:sp>
      <xdr:nvSpPr>
        <xdr:cNvPr id="3" name="Shape 3"/>
        <xdr:cNvSpPr/>
      </xdr:nvSpPr>
      <xdr:spPr>
        <a:xfrm>
          <a:off x="5551185" y="5032057"/>
          <a:ext cx="1596536" cy="6864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Tatami must be priced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to sell the product.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3:J13"/>
  <sheetViews>
    <sheetView workbookViewId="0" showGridLines="0" defaultGridColor="1">
      <pane topLeftCell="B4" xSplit="1" ySplit="3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9.05469" style="1" customWidth="1"/>
    <col min="3" max="3" width="9.05469" style="1" customWidth="1"/>
    <col min="4" max="4" width="9.96094" style="1" customWidth="1"/>
    <col min="5" max="5" width="7.92969" style="1" customWidth="1"/>
    <col min="6" max="6" width="10.8047" style="1" customWidth="1"/>
    <col min="7" max="7" width="9.05469" style="1" customWidth="1"/>
    <col min="8" max="8" width="9.05469" style="1" customWidth="1"/>
    <col min="9" max="9" width="10.3359" style="1" customWidth="1"/>
    <col min="10" max="10" width="10.1875" style="1" customWidth="1"/>
    <col min="11" max="256" width="9.05469" style="1" customWidth="1"/>
  </cols>
  <sheetData>
    <row r="1" ht="72.8" customHeight="1"/>
    <row r="2">
      <c r="A2" t="s" s="2">
        <v>0</v>
      </c>
      <c r="B2"/>
      <c r="C2"/>
      <c r="D2"/>
      <c r="E2"/>
      <c r="F2"/>
      <c r="G2"/>
      <c r="H2"/>
      <c r="I2"/>
      <c r="J2"/>
    </row>
    <row r="3" ht="44.55" customHeight="1">
      <c r="A3" s="3"/>
      <c r="B3" t="s" s="4">
        <v>1</v>
      </c>
      <c r="C3" t="s" s="5">
        <v>2</v>
      </c>
      <c r="D3" t="s" s="4">
        <v>3</v>
      </c>
      <c r="E3" t="s" s="4">
        <v>4</v>
      </c>
      <c r="F3" t="s" s="4">
        <v>5</v>
      </c>
      <c r="G3" t="s" s="4">
        <v>6</v>
      </c>
      <c r="H3" t="s" s="4">
        <v>7</v>
      </c>
      <c r="I3" t="s" s="4">
        <v>8</v>
      </c>
      <c r="J3" t="s" s="4">
        <v>9</v>
      </c>
    </row>
    <row r="4" ht="32.55" customHeight="1">
      <c r="A4" s="6"/>
      <c r="B4" t="s" s="7">
        <v>10</v>
      </c>
      <c r="C4" t="s" s="7">
        <v>11</v>
      </c>
      <c r="D4" t="s" s="7">
        <v>12</v>
      </c>
      <c r="E4" s="7"/>
      <c r="F4" s="7"/>
      <c r="G4" t="s" s="7">
        <v>13</v>
      </c>
      <c r="H4" s="7"/>
      <c r="I4" s="7"/>
      <c r="J4" s="8"/>
    </row>
    <row r="5" ht="20.35" customHeight="1">
      <c r="A5" s="6"/>
      <c r="B5" s="9">
        <v>40</v>
      </c>
      <c r="C5" s="10">
        <v>20</v>
      </c>
      <c r="D5" s="9">
        <v>2.22</v>
      </c>
      <c r="E5" s="7">
        <f>4*D5</f>
        <v>8.880000000000001</v>
      </c>
      <c r="F5" s="11">
        <f>20+E5</f>
        <v>28.88</v>
      </c>
      <c r="G5" s="10">
        <v>30</v>
      </c>
      <c r="H5" s="7"/>
      <c r="I5" s="7"/>
      <c r="J5" s="8"/>
    </row>
    <row r="6" ht="32.35" customHeight="1">
      <c r="A6" s="6"/>
      <c r="B6" t="s" s="7">
        <v>14</v>
      </c>
      <c r="C6" s="7"/>
      <c r="D6" s="7"/>
      <c r="E6" s="7"/>
      <c r="F6" s="7"/>
      <c r="G6" s="7"/>
      <c r="H6" s="7"/>
      <c r="I6" s="7"/>
      <c r="J6" s="8"/>
    </row>
    <row r="7" ht="20.35" customHeight="1">
      <c r="A7" s="6"/>
      <c r="B7" s="7">
        <f>B5/4</f>
        <v>10</v>
      </c>
      <c r="C7" s="7"/>
      <c r="D7" s="7"/>
      <c r="E7" s="7"/>
      <c r="F7" s="7"/>
      <c r="G7" s="7"/>
      <c r="H7" s="7"/>
      <c r="I7" s="7"/>
      <c r="J7" s="8"/>
    </row>
    <row r="8" ht="32.35" customHeight="1">
      <c r="A8" t="s" s="6">
        <v>15</v>
      </c>
      <c r="B8" t="s" s="7">
        <v>16</v>
      </c>
      <c r="C8" t="s" s="7">
        <v>17</v>
      </c>
      <c r="D8" t="s" s="7">
        <v>18</v>
      </c>
      <c r="E8" s="7"/>
      <c r="F8" t="s" s="7">
        <v>19</v>
      </c>
      <c r="G8" t="s" s="7">
        <v>20</v>
      </c>
      <c r="H8" t="s" s="7">
        <v>21</v>
      </c>
      <c r="I8" s="7"/>
      <c r="J8" s="8"/>
    </row>
    <row r="9" ht="20.35" customHeight="1">
      <c r="A9" s="6"/>
      <c r="B9" s="7">
        <v>2080</v>
      </c>
      <c r="C9" s="7">
        <f>B7*B9</f>
        <v>20800</v>
      </c>
      <c r="D9" s="7">
        <f>B5*B9</f>
        <v>83200</v>
      </c>
      <c r="E9" s="7"/>
      <c r="F9" s="11">
        <f>C13*F5</f>
        <v>600704</v>
      </c>
      <c r="G9" s="11">
        <f>C13*G5</f>
        <v>624000</v>
      </c>
      <c r="H9" s="11">
        <f>G9-F9</f>
        <v>23296</v>
      </c>
      <c r="I9" s="11">
        <f>H9/B9</f>
        <v>11.2</v>
      </c>
      <c r="J9" s="12">
        <f>D5/I9</f>
        <v>0.1982142857142857</v>
      </c>
    </row>
    <row r="10" ht="32.35" customHeight="1">
      <c r="A10" s="6"/>
      <c r="B10" t="s" s="7">
        <v>22</v>
      </c>
      <c r="C10" s="7"/>
      <c r="D10" t="s" s="7">
        <v>23</v>
      </c>
      <c r="E10" s="7"/>
      <c r="F10" s="7"/>
      <c r="G10" s="7"/>
      <c r="H10" s="11"/>
      <c r="I10" s="7"/>
      <c r="J10" s="8"/>
    </row>
    <row r="11" ht="20.35" customHeight="1">
      <c r="A11" s="6"/>
      <c r="B11" s="7">
        <f>D5*B9</f>
        <v>4617.6</v>
      </c>
      <c r="C11" s="7"/>
      <c r="D11" s="11">
        <f>D5*D9</f>
        <v>184704</v>
      </c>
      <c r="E11" s="7"/>
      <c r="F11" s="7"/>
      <c r="G11" s="7"/>
      <c r="H11" s="7"/>
      <c r="I11" s="7"/>
      <c r="J11" s="8"/>
    </row>
    <row r="12" ht="32.35" customHeight="1">
      <c r="A12" t="s" s="6">
        <v>24</v>
      </c>
      <c r="B12" s="7"/>
      <c r="C12" t="s" s="7">
        <v>25</v>
      </c>
      <c r="D12" s="7"/>
      <c r="E12" s="7"/>
      <c r="F12" s="7"/>
      <c r="G12" s="7"/>
      <c r="H12" s="7"/>
      <c r="I12" s="7"/>
      <c r="J12" s="8"/>
    </row>
    <row r="13" ht="20.35" customHeight="1">
      <c r="A13" s="6"/>
      <c r="B13" s="7"/>
      <c r="C13" s="7">
        <f>C9</f>
        <v>20800</v>
      </c>
      <c r="D13" s="7"/>
      <c r="E13" s="7"/>
      <c r="F13" s="7"/>
      <c r="G13" s="7"/>
      <c r="H13" s="7"/>
      <c r="I13" s="7"/>
      <c r="J13" s="8"/>
    </row>
  </sheetData>
  <mergeCells count="1">
    <mergeCell ref="A2:J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